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0" yWindow="0" windowWidth="28780" windowHeight="16060"/>
  </bookViews>
  <sheets>
    <sheet name="INDICATOR 1" sheetId="1" r:id="rId1"/>
    <sheet name="INDICATOR 2" sheetId="2" r:id="rId2"/>
    <sheet name="INDICATOR 5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" l="1"/>
  <c r="J52" i="1"/>
  <c r="J53" i="1"/>
  <c r="I53" i="1"/>
  <c r="H53" i="1"/>
  <c r="G53" i="1"/>
  <c r="F51" i="1"/>
  <c r="F52" i="1"/>
  <c r="F53" i="1"/>
  <c r="E53" i="1"/>
  <c r="D53" i="1"/>
  <c r="C53" i="1"/>
  <c r="B53" i="1"/>
  <c r="J45" i="1"/>
  <c r="J46" i="1"/>
  <c r="J47" i="1"/>
  <c r="I47" i="1"/>
  <c r="H47" i="1"/>
  <c r="G47" i="1"/>
  <c r="F45" i="1"/>
  <c r="F46" i="1"/>
  <c r="F47" i="1"/>
  <c r="E47" i="1"/>
  <c r="D47" i="1"/>
  <c r="C47" i="1"/>
  <c r="B47" i="1"/>
  <c r="J39" i="1"/>
  <c r="J40" i="1"/>
  <c r="J41" i="1"/>
  <c r="I41" i="1"/>
  <c r="H41" i="1"/>
  <c r="G41" i="1"/>
  <c r="F39" i="1"/>
  <c r="F40" i="1"/>
  <c r="F41" i="1"/>
  <c r="E41" i="1"/>
  <c r="D41" i="1"/>
  <c r="C41" i="1"/>
  <c r="B41" i="1"/>
  <c r="J33" i="1"/>
  <c r="J34" i="1"/>
  <c r="J35" i="1"/>
  <c r="I35" i="1"/>
  <c r="H35" i="1"/>
  <c r="G35" i="1"/>
  <c r="F33" i="1"/>
  <c r="F34" i="1"/>
  <c r="F35" i="1"/>
  <c r="E35" i="1"/>
  <c r="D35" i="1"/>
  <c r="C35" i="1"/>
  <c r="B35" i="1"/>
  <c r="F6" i="3"/>
  <c r="G6" i="3"/>
  <c r="F12" i="3"/>
  <c r="G12" i="3"/>
  <c r="F18" i="3"/>
  <c r="G18" i="3"/>
  <c r="F24" i="3"/>
  <c r="G24" i="3"/>
  <c r="E24" i="3"/>
  <c r="D24" i="3"/>
  <c r="C24" i="3"/>
  <c r="B24" i="3"/>
  <c r="E18" i="3"/>
  <c r="C18" i="3"/>
  <c r="B18" i="3"/>
  <c r="E12" i="3"/>
  <c r="D12" i="3"/>
  <c r="C12" i="3"/>
  <c r="B12" i="3"/>
  <c r="E6" i="3"/>
  <c r="C6" i="3"/>
  <c r="B6" i="3"/>
  <c r="H29" i="2"/>
  <c r="H30" i="2"/>
  <c r="H31" i="2"/>
  <c r="G31" i="2"/>
  <c r="F31" i="2"/>
  <c r="E29" i="2"/>
  <c r="E30" i="2"/>
  <c r="E31" i="2"/>
  <c r="D31" i="2"/>
  <c r="C31" i="2"/>
  <c r="B31" i="2"/>
  <c r="H23" i="2"/>
  <c r="H24" i="2"/>
  <c r="H25" i="2"/>
  <c r="G25" i="2"/>
  <c r="F25" i="2"/>
  <c r="E23" i="2"/>
  <c r="E24" i="2"/>
  <c r="E25" i="2"/>
  <c r="D25" i="2"/>
  <c r="C25" i="2"/>
  <c r="B25" i="2"/>
  <c r="H17" i="2"/>
  <c r="H18" i="2"/>
  <c r="H19" i="2"/>
  <c r="G19" i="2"/>
  <c r="F19" i="2"/>
  <c r="E17" i="2"/>
  <c r="E18" i="2"/>
  <c r="E19" i="2"/>
  <c r="D19" i="2"/>
  <c r="C19" i="2"/>
  <c r="B19" i="2"/>
  <c r="H11" i="2"/>
  <c r="H12" i="2"/>
  <c r="H13" i="2"/>
  <c r="G13" i="2"/>
  <c r="F13" i="2"/>
  <c r="E11" i="2"/>
  <c r="E12" i="2"/>
  <c r="E13" i="2"/>
  <c r="D13" i="2"/>
  <c r="C13" i="2"/>
  <c r="B13" i="2"/>
  <c r="H5" i="2"/>
  <c r="H6" i="2"/>
  <c r="H7" i="2"/>
  <c r="G7" i="2"/>
  <c r="F7" i="2"/>
  <c r="E5" i="2"/>
  <c r="E6" i="2"/>
  <c r="E7" i="2"/>
  <c r="D7" i="2"/>
  <c r="C7" i="2"/>
  <c r="B7" i="2"/>
  <c r="J24" i="1"/>
  <c r="J25" i="1"/>
  <c r="J26" i="1"/>
  <c r="I26" i="1"/>
  <c r="H26" i="1"/>
  <c r="G26" i="1"/>
  <c r="F24" i="1"/>
  <c r="F25" i="1"/>
  <c r="F26" i="1"/>
  <c r="E26" i="1"/>
  <c r="D26" i="1"/>
  <c r="C26" i="1"/>
  <c r="J18" i="1"/>
  <c r="J19" i="1"/>
  <c r="J20" i="1"/>
  <c r="I20" i="1"/>
  <c r="H20" i="1"/>
  <c r="G20" i="1"/>
  <c r="F18" i="1"/>
  <c r="F19" i="1"/>
  <c r="F20" i="1"/>
  <c r="E20" i="1"/>
  <c r="D20" i="1"/>
  <c r="C20" i="1"/>
  <c r="J12" i="1"/>
  <c r="J13" i="1"/>
  <c r="J14" i="1"/>
  <c r="I14" i="1"/>
  <c r="H14" i="1"/>
  <c r="G14" i="1"/>
  <c r="F12" i="1"/>
  <c r="F13" i="1"/>
  <c r="F14" i="1"/>
  <c r="E14" i="1"/>
  <c r="D14" i="1"/>
  <c r="C14" i="1"/>
  <c r="J7" i="1"/>
  <c r="J6" i="1"/>
  <c r="F7" i="1"/>
  <c r="F6" i="1"/>
  <c r="F8" i="1"/>
  <c r="J8" i="1"/>
  <c r="I8" i="1"/>
  <c r="H8" i="1"/>
  <c r="G8" i="1"/>
  <c r="E8" i="1"/>
  <c r="D8" i="1"/>
  <c r="C8" i="1"/>
  <c r="B26" i="1"/>
  <c r="B20" i="1"/>
  <c r="B14" i="1"/>
  <c r="B8" i="1"/>
</calcChain>
</file>

<file path=xl/sharedStrings.xml><?xml version="1.0" encoding="utf-8"?>
<sst xmlns="http://schemas.openxmlformats.org/spreadsheetml/2006/main" count="229" uniqueCount="71">
  <si>
    <r>
      <rPr>
        <b/>
        <sz val="11"/>
        <rFont val="Calibri"/>
      </rPr>
      <t>Mathematics (70%)</t>
    </r>
  </si>
  <si>
    <r>
      <rPr>
        <b/>
        <sz val="11"/>
        <rFont val="Calibri"/>
      </rPr>
      <t>Vertical</t>
    </r>
  </si>
  <si>
    <r>
      <rPr>
        <sz val="11"/>
        <rFont val="Calibri"/>
      </rPr>
      <t>Number of BIL STAAR 3-­‐8 Math Passers</t>
    </r>
  </si>
  <si>
    <r>
      <rPr>
        <sz val="11"/>
        <rFont val="Calibri"/>
      </rPr>
      <t>BIL STAAR 3-­‐8 passing rate</t>
    </r>
  </si>
  <si>
    <r>
      <rPr>
        <b/>
        <sz val="11"/>
        <rFont val="Calibri"/>
      </rPr>
      <t>Performance Level</t>
    </r>
  </si>
  <si>
    <r>
      <rPr>
        <b/>
        <sz val="11"/>
        <rFont val="Calibri"/>
      </rPr>
      <t>Reading (70%)</t>
    </r>
  </si>
  <si>
    <r>
      <rPr>
        <sz val="11"/>
        <rFont val="Calibri"/>
      </rPr>
      <t>Number of BIL STAAR 3-­‐8 Reading Passers</t>
    </r>
  </si>
  <si>
    <r>
      <rPr>
        <b/>
        <sz val="11"/>
        <rFont val="Calibri"/>
      </rPr>
      <t>Science (65%)</t>
    </r>
  </si>
  <si>
    <r>
      <rPr>
        <sz val="11"/>
        <rFont val="Calibri"/>
      </rPr>
      <t>Number of BIL STAAR 3-­‐8 Science Passers</t>
    </r>
  </si>
  <si>
    <r>
      <rPr>
        <b/>
        <sz val="11"/>
        <rFont val="Calibri"/>
      </rPr>
      <t>Writing (70%)</t>
    </r>
  </si>
  <si>
    <r>
      <rPr>
        <sz val="11"/>
        <rFont val="Calibri"/>
      </rPr>
      <t>Number of BIL STAAR 3-­‐8 Writing Passers</t>
    </r>
  </si>
  <si>
    <r>
      <rPr>
        <sz val="11"/>
        <rFont val="Calibri"/>
      </rPr>
      <t>Number of BIL STAAR 3-­‐8 Math Takers</t>
    </r>
  </si>
  <si>
    <r>
      <rPr>
        <sz val="11"/>
        <rFont val="Calibri"/>
      </rPr>
      <t>Number of BIL STAAR 3-­‐8 Reading Takers</t>
    </r>
  </si>
  <si>
    <r>
      <rPr>
        <sz val="11"/>
        <rFont val="Calibri"/>
      </rPr>
      <t>Number of BIL STAAR 3-­‐8 Science Takers</t>
    </r>
  </si>
  <si>
    <r>
      <rPr>
        <sz val="11"/>
        <rFont val="Calibri"/>
      </rPr>
      <t>Number of BIL STAAR 3-­‐8 Writing Takers</t>
    </r>
  </si>
  <si>
    <t>ISD</t>
  </si>
  <si>
    <t>ELEM A</t>
  </si>
  <si>
    <t>ELEM B</t>
  </si>
  <si>
    <t>ELEM C</t>
  </si>
  <si>
    <t>MIDDLE SCHOOL A</t>
  </si>
  <si>
    <t>ELEM D</t>
  </si>
  <si>
    <t>ELEM E</t>
  </si>
  <si>
    <t>ELEM F</t>
  </si>
  <si>
    <t>MIDDLE SCHOOL B</t>
  </si>
  <si>
    <t>HIGH SCHOOL "A" VERTICAL TEAM</t>
  </si>
  <si>
    <r>
      <rPr>
        <b/>
        <sz val="26"/>
        <rFont val="Calibri"/>
      </rPr>
      <t>BE/ESL Indicator #1 BIL STAAR 3-8 Passing Rate by Elementary</t>
    </r>
  </si>
  <si>
    <r>
      <rPr>
        <b/>
        <sz val="11"/>
        <color theme="0"/>
        <rFont val="Calibri"/>
      </rPr>
      <t>Mathematics (70%)</t>
    </r>
  </si>
  <si>
    <r>
      <rPr>
        <sz val="11"/>
        <rFont val="Calibri"/>
      </rPr>
      <t>Number of ESL STAAR 3-­‐8 Math Passers</t>
    </r>
  </si>
  <si>
    <r>
      <rPr>
        <sz val="11"/>
        <rFont val="Calibri"/>
      </rPr>
      <t>Number of ESL STAAR 3-­‐8 Math takers</t>
    </r>
  </si>
  <si>
    <r>
      <rPr>
        <sz val="11"/>
        <rFont val="Calibri"/>
      </rPr>
      <t>ESL STAAR 3-­‐8 passing rate</t>
    </r>
  </si>
  <si>
    <r>
      <rPr>
        <b/>
        <sz val="11"/>
        <color theme="0"/>
        <rFont val="Calibri"/>
      </rPr>
      <t>Reading (70%)</t>
    </r>
  </si>
  <si>
    <r>
      <rPr>
        <sz val="11"/>
        <rFont val="Calibri"/>
      </rPr>
      <t>Number of ESL STAAR 3-­‐8 Reading Passers</t>
    </r>
  </si>
  <si>
    <r>
      <rPr>
        <sz val="11"/>
        <rFont val="Calibri"/>
      </rPr>
      <t>Number of ESL STAAR 3-­‐8 Reading takers</t>
    </r>
  </si>
  <si>
    <r>
      <rPr>
        <b/>
        <sz val="11"/>
        <color theme="0"/>
        <rFont val="Calibri"/>
      </rPr>
      <t>Science (65%)</t>
    </r>
  </si>
  <si>
    <r>
      <rPr>
        <sz val="11"/>
        <rFont val="Calibri"/>
      </rPr>
      <t>Number of ESL STAAR 3-­‐8 Science Passers</t>
    </r>
  </si>
  <si>
    <r>
      <rPr>
        <sz val="11"/>
        <rFont val="Calibri"/>
      </rPr>
      <t>Number of ESL STAAR 3-­‐8 Science takers</t>
    </r>
  </si>
  <si>
    <r>
      <rPr>
        <b/>
        <sz val="11"/>
        <color theme="0"/>
        <rFont val="Calibri"/>
      </rPr>
      <t>Social Studies (65%)</t>
    </r>
  </si>
  <si>
    <r>
      <rPr>
        <sz val="11"/>
        <rFont val="Calibri"/>
      </rPr>
      <t>Number of ESL STAAR 3-­‐8 SS Passers</t>
    </r>
  </si>
  <si>
    <r>
      <rPr>
        <sz val="11"/>
        <rFont val="Calibri"/>
      </rPr>
      <t>Number of ESL STAAR 3-­‐8 SS takers</t>
    </r>
  </si>
  <si>
    <r>
      <rPr>
        <b/>
        <sz val="11"/>
        <color theme="0"/>
        <rFont val="Calibri"/>
      </rPr>
      <t>Writing (70%)</t>
    </r>
  </si>
  <si>
    <r>
      <rPr>
        <sz val="11"/>
        <rFont val="Calibri"/>
      </rPr>
      <t>Number of ESL STAAR 3-­‐8 Writing Passers</t>
    </r>
  </si>
  <si>
    <r>
      <rPr>
        <sz val="11"/>
        <rFont val="Calibri"/>
      </rPr>
      <t>Number of ESL STAAR 3-­‐8 Writing takers</t>
    </r>
  </si>
  <si>
    <r>
      <rPr>
        <b/>
        <sz val="28"/>
        <rFont val="Calibri"/>
      </rPr>
      <t>BE/ESL Indicator #2 ESL STAAR 3-­‐8 Passing Rate by Middle Schools</t>
    </r>
  </si>
  <si>
    <t>HIGH SCHOOL A</t>
  </si>
  <si>
    <t>HIGH SCHOOL B</t>
  </si>
  <si>
    <t>MS "A"</t>
  </si>
  <si>
    <t>MS "B"</t>
  </si>
  <si>
    <t>Vertical</t>
  </si>
  <si>
    <t>MS "C"</t>
  </si>
  <si>
    <t>MS "D"</t>
  </si>
  <si>
    <r>
      <rPr>
        <b/>
        <sz val="28"/>
        <rFont val="Calibri"/>
      </rPr>
      <t>BE/ESL Indicator #5 LEP STAAR EOC Passing Rate by High School</t>
    </r>
  </si>
  <si>
    <r>
      <rPr>
        <b/>
        <sz val="11"/>
        <rFont val="Calibri"/>
      </rPr>
      <t>Mathematics (50%)</t>
    </r>
  </si>
  <si>
    <r>
      <rPr>
        <sz val="11"/>
        <rFont val="Calibri"/>
      </rPr>
      <t>Number of LEP STAAR EOC Math Passers</t>
    </r>
  </si>
  <si>
    <r>
      <rPr>
        <sz val="11"/>
        <rFont val="Calibri"/>
      </rPr>
      <t>Number of LEP STAAR EOC Math Takers</t>
    </r>
  </si>
  <si>
    <r>
      <rPr>
        <sz val="11"/>
        <rFont val="Calibri"/>
      </rPr>
      <t>LEP STAAR EOC passing rate</t>
    </r>
  </si>
  <si>
    <t>NA</t>
  </si>
  <si>
    <r>
      <rPr>
        <b/>
        <sz val="11"/>
        <rFont val="Calibri"/>
      </rPr>
      <t>ELA (25.7%)</t>
    </r>
  </si>
  <si>
    <r>
      <rPr>
        <sz val="11"/>
        <rFont val="Calibri"/>
      </rPr>
      <t>Number of LEP STAAR EOC ELA Passers</t>
    </r>
  </si>
  <si>
    <r>
      <rPr>
        <sz val="11"/>
        <rFont val="Calibri"/>
      </rPr>
      <t>Number of LEP STAAR EOC ELA Takers</t>
    </r>
  </si>
  <si>
    <r>
      <rPr>
        <b/>
        <sz val="11"/>
        <rFont val="Calibri"/>
      </rPr>
      <t>Science (50%)</t>
    </r>
  </si>
  <si>
    <r>
      <rPr>
        <sz val="11"/>
        <rFont val="Calibri"/>
      </rPr>
      <t>Number of LEP STAAR EOC Science Passers</t>
    </r>
  </si>
  <si>
    <r>
      <rPr>
        <sz val="11"/>
        <rFont val="Calibri"/>
      </rPr>
      <t>Number of LEP STAAR EOC Science Takers</t>
    </r>
  </si>
  <si>
    <r>
      <rPr>
        <b/>
        <sz val="11"/>
        <rFont val="Calibri"/>
      </rPr>
      <t>Social Studies (71.8%)</t>
    </r>
  </si>
  <si>
    <r>
      <rPr>
        <sz val="11"/>
        <rFont val="Calibri"/>
      </rPr>
      <t>Number of LEP STAAR EOC SS Passers</t>
    </r>
  </si>
  <si>
    <r>
      <rPr>
        <sz val="11"/>
        <rFont val="Calibri"/>
      </rPr>
      <t>Number of LEP STAAR EOC SS Takers</t>
    </r>
  </si>
  <si>
    <t>High School A</t>
  </si>
  <si>
    <t>High School B</t>
  </si>
  <si>
    <t>High School C</t>
  </si>
  <si>
    <t>High School D</t>
  </si>
  <si>
    <t>High School E</t>
  </si>
  <si>
    <t>HIGH SCHOOL "B" VERTICAL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</si>
</sst>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color rgb="FF000000"/>
      <name val="Times New Roman"/>
      <charset val="204"/>
    </font>
    <font>
      <b/>
      <sz val="11"/>
      <name val="Calibri"/>
    </font>
    <font>
      <sz val="11"/>
      <name val="Calibri"/>
    </font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0"/>
      <color rgb="FF000000"/>
      <name val="Times New Roman"/>
    </font>
    <font>
      <sz val="14"/>
      <color rgb="FF000090"/>
      <name val="Times New Roman"/>
      <charset val="204"/>
    </font>
    <font>
      <sz val="26"/>
      <name val="Times New Roman"/>
      <charset val="204"/>
    </font>
    <font>
      <b/>
      <sz val="26"/>
      <name val="Calibri"/>
    </font>
    <font>
      <b/>
      <sz val="11"/>
      <name val="Times New Roman"/>
    </font>
    <font>
      <sz val="10"/>
      <name val="Times New Roman"/>
      <charset val="204"/>
    </font>
    <font>
      <b/>
      <sz val="10"/>
      <name val="Times New Roman"/>
    </font>
    <font>
      <b/>
      <sz val="16"/>
      <color theme="7" tint="-0.249977111117893"/>
      <name val="Calibri"/>
    </font>
    <font>
      <b/>
      <sz val="16"/>
      <color theme="3" tint="0.39997558519241921"/>
      <name val="Calibri"/>
    </font>
    <font>
      <b/>
      <sz val="10"/>
      <color rgb="FFFF0000"/>
      <name val="Times New Roman"/>
    </font>
    <font>
      <b/>
      <sz val="10"/>
      <color rgb="FF008000"/>
      <name val="Times New Roman"/>
    </font>
    <font>
      <b/>
      <sz val="10"/>
      <color theme="9" tint="-0.249977111117893"/>
      <name val="Times New Roman"/>
    </font>
    <font>
      <b/>
      <sz val="11"/>
      <color theme="9" tint="-0.249977111117893"/>
      <name val="Times New Roman"/>
    </font>
    <font>
      <sz val="28"/>
      <color rgb="FF000000"/>
      <name val="Times New Roman"/>
      <charset val="204"/>
    </font>
    <font>
      <b/>
      <sz val="28"/>
      <name val="Calibri"/>
    </font>
    <font>
      <sz val="14"/>
      <name val="Times New Roman"/>
      <charset val="204"/>
    </font>
    <font>
      <b/>
      <sz val="14"/>
      <name val="Calibri"/>
      <scheme val="minor"/>
    </font>
    <font>
      <sz val="10"/>
      <color theme="0"/>
      <name val="Times New Roman"/>
      <charset val="204"/>
    </font>
    <font>
      <b/>
      <sz val="11"/>
      <color theme="0"/>
      <name val="Calibri"/>
    </font>
    <font>
      <b/>
      <sz val="10"/>
      <color theme="0"/>
      <name val="Times New Roman"/>
    </font>
    <font>
      <b/>
      <sz val="11"/>
      <color theme="0"/>
      <name val="Times New Roman"/>
    </font>
    <font>
      <b/>
      <sz val="11"/>
      <color rgb="FFFF0000"/>
      <name val="Times New Roman"/>
    </font>
    <font>
      <b/>
      <sz val="11"/>
      <color rgb="FF008000"/>
      <name val="Times New Roman"/>
    </font>
    <font>
      <b/>
      <sz val="11"/>
      <color rgb="FF000000"/>
      <name val="Times New Roman"/>
    </font>
    <font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164" fontId="6" fillId="3" borderId="0" xfId="1" applyNumberFormat="1" applyFont="1" applyFill="1" applyBorder="1" applyAlignment="1">
      <alignment horizontal="center" vertical="top" wrapText="1"/>
    </xf>
    <xf numFmtId="164" fontId="12" fillId="3" borderId="0" xfId="1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164" fontId="6" fillId="4" borderId="0" xfId="1" applyNumberFormat="1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center" vertical="top" wrapText="1"/>
    </xf>
    <xf numFmtId="164" fontId="25" fillId="5" borderId="0" xfId="1" applyNumberFormat="1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64" fontId="12" fillId="0" borderId="0" xfId="1" applyNumberFormat="1" applyFont="1" applyFill="1" applyBorder="1" applyAlignment="1">
      <alignment horizontal="center" vertical="top" wrapText="1"/>
    </xf>
    <xf numFmtId="164" fontId="12" fillId="4" borderId="0" xfId="1" applyNumberFormat="1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top"/>
    </xf>
    <xf numFmtId="0" fontId="24" fillId="5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11" fillId="6" borderId="0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center" vertical="top" wrapText="1"/>
    </xf>
    <xf numFmtId="164" fontId="12" fillId="6" borderId="0" xfId="1" applyNumberFormat="1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5" fillId="6" borderId="0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11" fillId="7" borderId="0" xfId="0" applyFont="1" applyFill="1" applyBorder="1" applyAlignment="1">
      <alignment horizontal="left" vertical="top"/>
    </xf>
    <xf numFmtId="0" fontId="12" fillId="7" borderId="0" xfId="0" applyFont="1" applyFill="1" applyBorder="1" applyAlignment="1">
      <alignment horizontal="left" vertical="top"/>
    </xf>
  </cellXfs>
  <cellStyles count="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25" zoomScaleNormal="125" zoomScalePageLayoutView="125" workbookViewId="0">
      <selection activeCell="L42" sqref="L42"/>
    </sheetView>
  </sheetViews>
  <sheetFormatPr baseColWidth="10" defaultColWidth="8.83203125" defaultRowHeight="12" x14ac:dyDescent="0"/>
  <cols>
    <col min="1" max="1" width="46.83203125" customWidth="1"/>
    <col min="2" max="2" width="13.33203125" customWidth="1"/>
    <col min="3" max="3" width="9.5" customWidth="1"/>
    <col min="4" max="4" width="10.83203125" customWidth="1"/>
    <col min="5" max="5" width="12.6640625" customWidth="1"/>
    <col min="6" max="6" width="10" customWidth="1"/>
    <col min="7" max="7" width="9.83203125" customWidth="1"/>
    <col min="8" max="8" width="12.1640625" customWidth="1"/>
    <col min="9" max="9" width="10.6640625" customWidth="1"/>
    <col min="10" max="10" width="10" customWidth="1"/>
    <col min="11" max="11" width="10.83203125" customWidth="1"/>
    <col min="12" max="12" width="9.83203125" customWidth="1"/>
  </cols>
  <sheetData>
    <row r="1" spans="1:10" ht="33">
      <c r="A1" s="6" t="s">
        <v>25</v>
      </c>
    </row>
    <row r="2" spans="1:10" ht="18" customHeight="1">
      <c r="A2" s="5"/>
    </row>
    <row r="3" spans="1:10" ht="18" customHeight="1">
      <c r="A3" s="37" t="s">
        <v>24</v>
      </c>
    </row>
    <row r="4" spans="1:10" ht="13" customHeight="1">
      <c r="A4" s="3"/>
      <c r="B4" s="3"/>
      <c r="C4" s="39" t="s">
        <v>19</v>
      </c>
      <c r="D4" s="32"/>
      <c r="E4" s="32"/>
      <c r="F4" s="32"/>
      <c r="G4" s="39" t="s">
        <v>23</v>
      </c>
      <c r="H4" s="32"/>
      <c r="I4" s="32"/>
      <c r="J4" s="32"/>
    </row>
    <row r="5" spans="1:10" ht="14" customHeight="1">
      <c r="A5" s="12" t="s">
        <v>0</v>
      </c>
      <c r="B5" s="38" t="s">
        <v>15</v>
      </c>
      <c r="C5" s="38" t="s">
        <v>16</v>
      </c>
      <c r="D5" s="38" t="s">
        <v>17</v>
      </c>
      <c r="E5" s="38" t="s">
        <v>18</v>
      </c>
      <c r="F5" s="14" t="s">
        <v>1</v>
      </c>
      <c r="G5" s="38" t="s">
        <v>20</v>
      </c>
      <c r="H5" s="38" t="s">
        <v>21</v>
      </c>
      <c r="I5" s="38" t="s">
        <v>22</v>
      </c>
      <c r="J5" s="14" t="s">
        <v>1</v>
      </c>
    </row>
    <row r="6" spans="1:10" ht="14" customHeight="1">
      <c r="A6" s="8" t="s">
        <v>2</v>
      </c>
      <c r="B6" s="13">
        <v>1141</v>
      </c>
      <c r="C6" s="7">
        <v>53</v>
      </c>
      <c r="D6" s="7">
        <v>32</v>
      </c>
      <c r="E6" s="7">
        <v>22</v>
      </c>
      <c r="F6" s="14">
        <f>C6+D6+E6</f>
        <v>107</v>
      </c>
      <c r="G6" s="7">
        <v>80</v>
      </c>
      <c r="H6" s="7">
        <v>63</v>
      </c>
      <c r="I6" s="7">
        <v>58</v>
      </c>
      <c r="J6" s="14">
        <f>G6+H6+I6</f>
        <v>201</v>
      </c>
    </row>
    <row r="7" spans="1:10" ht="13" customHeight="1">
      <c r="A7" s="8" t="s">
        <v>11</v>
      </c>
      <c r="B7" s="13">
        <v>1588</v>
      </c>
      <c r="C7" s="7">
        <v>62</v>
      </c>
      <c r="D7" s="7">
        <v>46</v>
      </c>
      <c r="E7" s="7">
        <v>25</v>
      </c>
      <c r="F7" s="14">
        <f>C7+D7+E7</f>
        <v>133</v>
      </c>
      <c r="G7" s="7">
        <v>114</v>
      </c>
      <c r="H7" s="7">
        <v>88</v>
      </c>
      <c r="I7" s="7">
        <v>90</v>
      </c>
      <c r="J7" s="14">
        <f>G7+H7+I7</f>
        <v>292</v>
      </c>
    </row>
    <row r="8" spans="1:10" ht="13" customHeight="1">
      <c r="A8" s="8" t="s">
        <v>3</v>
      </c>
      <c r="B8" s="16">
        <f t="shared" ref="B8:J8" si="0">B6/B7</f>
        <v>0.71851385390428213</v>
      </c>
      <c r="C8" s="4">
        <f t="shared" si="0"/>
        <v>0.85483870967741937</v>
      </c>
      <c r="D8" s="4">
        <f t="shared" si="0"/>
        <v>0.69565217391304346</v>
      </c>
      <c r="E8" s="4">
        <f t="shared" si="0"/>
        <v>0.88</v>
      </c>
      <c r="F8" s="15">
        <f t="shared" si="0"/>
        <v>0.80451127819548873</v>
      </c>
      <c r="G8" s="4">
        <f t="shared" si="0"/>
        <v>0.70175438596491224</v>
      </c>
      <c r="H8" s="4">
        <f t="shared" si="0"/>
        <v>0.71590909090909094</v>
      </c>
      <c r="I8" s="4">
        <f t="shared" si="0"/>
        <v>0.64444444444444449</v>
      </c>
      <c r="J8" s="15">
        <f t="shared" si="0"/>
        <v>0.68835616438356162</v>
      </c>
    </row>
    <row r="9" spans="1:10" s="22" customFormat="1" ht="14" customHeight="1">
      <c r="A9" s="11" t="s">
        <v>4</v>
      </c>
      <c r="B9" s="17">
        <v>0</v>
      </c>
      <c r="C9" s="21">
        <v>0</v>
      </c>
      <c r="D9" s="26">
        <v>1</v>
      </c>
      <c r="E9" s="21">
        <v>0</v>
      </c>
      <c r="F9" s="21">
        <v>0</v>
      </c>
      <c r="G9" s="21">
        <v>0</v>
      </c>
      <c r="H9" s="21">
        <v>0</v>
      </c>
      <c r="I9" s="26">
        <v>1</v>
      </c>
      <c r="J9" s="26">
        <v>1</v>
      </c>
    </row>
    <row r="10" spans="1:10" ht="14" customHeight="1">
      <c r="A10" s="35"/>
      <c r="B10" s="35"/>
      <c r="C10" s="35"/>
      <c r="D10" s="33"/>
      <c r="E10" s="33"/>
      <c r="F10" s="33"/>
      <c r="G10" s="34"/>
      <c r="H10" s="34"/>
      <c r="I10" s="34"/>
      <c r="J10" s="34"/>
    </row>
    <row r="11" spans="1:10" ht="14" customHeight="1">
      <c r="A11" s="12" t="s">
        <v>5</v>
      </c>
      <c r="B11" s="38" t="s">
        <v>15</v>
      </c>
      <c r="C11" s="38" t="s">
        <v>16</v>
      </c>
      <c r="D11" s="38" t="s">
        <v>17</v>
      </c>
      <c r="E11" s="38" t="s">
        <v>18</v>
      </c>
      <c r="F11" s="14" t="s">
        <v>1</v>
      </c>
      <c r="G11" s="38" t="s">
        <v>20</v>
      </c>
      <c r="H11" s="38" t="s">
        <v>21</v>
      </c>
      <c r="I11" s="38" t="s">
        <v>22</v>
      </c>
      <c r="J11" s="14" t="s">
        <v>1</v>
      </c>
    </row>
    <row r="12" spans="1:10" ht="14" customHeight="1">
      <c r="A12" s="8" t="s">
        <v>6</v>
      </c>
      <c r="B12" s="13">
        <v>1115</v>
      </c>
      <c r="C12" s="7">
        <v>54</v>
      </c>
      <c r="D12" s="7">
        <v>35</v>
      </c>
      <c r="E12" s="7">
        <v>14</v>
      </c>
      <c r="F12" s="14">
        <f>C12+D12+E12</f>
        <v>103</v>
      </c>
      <c r="G12" s="7">
        <v>76</v>
      </c>
      <c r="H12" s="7">
        <v>64</v>
      </c>
      <c r="I12" s="7">
        <v>54</v>
      </c>
      <c r="J12" s="14">
        <f>G12+H12+I12</f>
        <v>194</v>
      </c>
    </row>
    <row r="13" spans="1:10" ht="13" customHeight="1">
      <c r="A13" s="8" t="s">
        <v>12</v>
      </c>
      <c r="B13" s="13">
        <v>1588</v>
      </c>
      <c r="C13" s="7">
        <v>62</v>
      </c>
      <c r="D13" s="7">
        <v>46</v>
      </c>
      <c r="E13" s="7">
        <v>25</v>
      </c>
      <c r="F13" s="14">
        <f>C13+D13+E13</f>
        <v>133</v>
      </c>
      <c r="G13" s="7">
        <v>115</v>
      </c>
      <c r="H13" s="7">
        <v>88</v>
      </c>
      <c r="I13" s="7">
        <v>90</v>
      </c>
      <c r="J13" s="14">
        <f>G13+H13+I13</f>
        <v>293</v>
      </c>
    </row>
    <row r="14" spans="1:10" ht="13" customHeight="1">
      <c r="A14" s="8" t="s">
        <v>3</v>
      </c>
      <c r="B14" s="16">
        <f t="shared" ref="B14:J14" si="1">B12/B13</f>
        <v>0.70214105793450876</v>
      </c>
      <c r="C14" s="4">
        <f t="shared" si="1"/>
        <v>0.87096774193548387</v>
      </c>
      <c r="D14" s="4">
        <f t="shared" si="1"/>
        <v>0.76086956521739135</v>
      </c>
      <c r="E14" s="4">
        <f t="shared" si="1"/>
        <v>0.56000000000000005</v>
      </c>
      <c r="F14" s="15">
        <f t="shared" si="1"/>
        <v>0.77443609022556392</v>
      </c>
      <c r="G14" s="4">
        <f t="shared" si="1"/>
        <v>0.66086956521739126</v>
      </c>
      <c r="H14" s="4">
        <f t="shared" si="1"/>
        <v>0.72727272727272729</v>
      </c>
      <c r="I14" s="4">
        <f t="shared" si="1"/>
        <v>0.6</v>
      </c>
      <c r="J14" s="15">
        <f t="shared" si="1"/>
        <v>0.66211604095563137</v>
      </c>
    </row>
    <row r="15" spans="1:10" s="22" customFormat="1" ht="14" customHeight="1">
      <c r="A15" s="11" t="s">
        <v>4</v>
      </c>
      <c r="B15" s="17">
        <v>0</v>
      </c>
      <c r="C15" s="21">
        <v>0</v>
      </c>
      <c r="D15" s="21">
        <v>0</v>
      </c>
      <c r="E15" s="27">
        <v>2</v>
      </c>
      <c r="F15" s="21">
        <v>0</v>
      </c>
      <c r="G15" s="26">
        <v>1</v>
      </c>
      <c r="H15" s="21">
        <v>0</v>
      </c>
      <c r="I15" s="26">
        <v>1</v>
      </c>
      <c r="J15" s="26">
        <v>1</v>
      </c>
    </row>
    <row r="16" spans="1:10" ht="14" customHeight="1">
      <c r="A16" s="35"/>
      <c r="B16" s="35"/>
      <c r="C16" s="35"/>
      <c r="D16" s="33"/>
      <c r="E16" s="33"/>
      <c r="F16" s="33"/>
      <c r="G16" s="34"/>
      <c r="H16" s="34"/>
      <c r="I16" s="34"/>
      <c r="J16" s="34"/>
    </row>
    <row r="17" spans="1:10" s="22" customFormat="1" ht="14" customHeight="1">
      <c r="A17" s="23" t="s">
        <v>7</v>
      </c>
      <c r="B17" s="38" t="s">
        <v>15</v>
      </c>
      <c r="C17" s="38" t="s">
        <v>16</v>
      </c>
      <c r="D17" s="38" t="s">
        <v>17</v>
      </c>
      <c r="E17" s="38" t="s">
        <v>18</v>
      </c>
      <c r="F17" s="14" t="s">
        <v>1</v>
      </c>
      <c r="G17" s="38" t="s">
        <v>20</v>
      </c>
      <c r="H17" s="38" t="s">
        <v>21</v>
      </c>
      <c r="I17" s="38" t="s">
        <v>22</v>
      </c>
      <c r="J17" s="14" t="s">
        <v>1</v>
      </c>
    </row>
    <row r="18" spans="1:10" ht="14" customHeight="1">
      <c r="A18" s="8" t="s">
        <v>8</v>
      </c>
      <c r="B18" s="13">
        <v>245</v>
      </c>
      <c r="C18" s="7">
        <v>9</v>
      </c>
      <c r="D18" s="7">
        <v>3</v>
      </c>
      <c r="E18" s="7">
        <v>5</v>
      </c>
      <c r="F18" s="14">
        <f>C18+D18+E18</f>
        <v>17</v>
      </c>
      <c r="G18" s="7">
        <v>20</v>
      </c>
      <c r="H18" s="7">
        <v>13</v>
      </c>
      <c r="I18" s="7">
        <v>13</v>
      </c>
      <c r="J18" s="14">
        <f>G18+H18+I18</f>
        <v>46</v>
      </c>
    </row>
    <row r="19" spans="1:10" ht="13" customHeight="1">
      <c r="A19" s="8" t="s">
        <v>13</v>
      </c>
      <c r="B19" s="13">
        <v>460</v>
      </c>
      <c r="C19" s="7">
        <v>20</v>
      </c>
      <c r="D19" s="7">
        <v>8</v>
      </c>
      <c r="E19" s="7">
        <v>11</v>
      </c>
      <c r="F19" s="14">
        <f>C19+D19+E19</f>
        <v>39</v>
      </c>
      <c r="G19" s="7">
        <v>36</v>
      </c>
      <c r="H19" s="7">
        <v>20</v>
      </c>
      <c r="I19" s="7">
        <v>26</v>
      </c>
      <c r="J19" s="14">
        <f>G19+H19+I19</f>
        <v>82</v>
      </c>
    </row>
    <row r="20" spans="1:10" ht="13" customHeight="1">
      <c r="A20" s="8" t="s">
        <v>3</v>
      </c>
      <c r="B20" s="16">
        <f t="shared" ref="B20:J20" si="2">B18/B19</f>
        <v>0.53260869565217395</v>
      </c>
      <c r="C20" s="4">
        <f t="shared" si="2"/>
        <v>0.45</v>
      </c>
      <c r="D20" s="4">
        <f t="shared" si="2"/>
        <v>0.375</v>
      </c>
      <c r="E20" s="4">
        <f t="shared" si="2"/>
        <v>0.45454545454545453</v>
      </c>
      <c r="F20" s="15">
        <f t="shared" si="2"/>
        <v>0.4358974358974359</v>
      </c>
      <c r="G20" s="4">
        <f t="shared" si="2"/>
        <v>0.55555555555555558</v>
      </c>
      <c r="H20" s="4">
        <f t="shared" si="2"/>
        <v>0.65</v>
      </c>
      <c r="I20" s="4">
        <f t="shared" si="2"/>
        <v>0.5</v>
      </c>
      <c r="J20" s="15">
        <f t="shared" si="2"/>
        <v>0.56097560975609762</v>
      </c>
    </row>
    <row r="21" spans="1:10" s="22" customFormat="1" ht="14" customHeight="1">
      <c r="A21" s="11" t="s">
        <v>4</v>
      </c>
      <c r="B21" s="28">
        <v>2</v>
      </c>
      <c r="C21" s="27">
        <v>2</v>
      </c>
      <c r="D21" s="25">
        <v>3</v>
      </c>
      <c r="E21" s="27">
        <v>2</v>
      </c>
      <c r="F21" s="25">
        <v>3</v>
      </c>
      <c r="G21" s="26">
        <v>1</v>
      </c>
      <c r="H21" s="21">
        <v>0</v>
      </c>
      <c r="I21" s="27">
        <v>2</v>
      </c>
      <c r="J21" s="26">
        <v>1</v>
      </c>
    </row>
    <row r="22" spans="1:10" ht="14" customHeight="1">
      <c r="A22" s="35"/>
      <c r="B22" s="35"/>
      <c r="C22" s="35"/>
      <c r="D22" s="33"/>
      <c r="E22" s="33"/>
      <c r="F22" s="33"/>
      <c r="G22" s="34"/>
      <c r="H22" s="34"/>
      <c r="I22" s="34"/>
      <c r="J22" s="34"/>
    </row>
    <row r="23" spans="1:10" ht="14" customHeight="1">
      <c r="A23" s="12" t="s">
        <v>9</v>
      </c>
      <c r="B23" s="38" t="s">
        <v>15</v>
      </c>
      <c r="C23" s="38" t="s">
        <v>16</v>
      </c>
      <c r="D23" s="38" t="s">
        <v>17</v>
      </c>
      <c r="E23" s="38" t="s">
        <v>18</v>
      </c>
      <c r="F23" s="14" t="s">
        <v>1</v>
      </c>
      <c r="G23" s="38" t="s">
        <v>20</v>
      </c>
      <c r="H23" s="38" t="s">
        <v>21</v>
      </c>
      <c r="I23" s="38" t="s">
        <v>22</v>
      </c>
      <c r="J23" s="14" t="s">
        <v>1</v>
      </c>
    </row>
    <row r="24" spans="1:10" ht="14" customHeight="1">
      <c r="A24" s="8" t="s">
        <v>10</v>
      </c>
      <c r="B24" s="13">
        <v>451</v>
      </c>
      <c r="C24" s="7">
        <v>21</v>
      </c>
      <c r="D24" s="7">
        <v>18</v>
      </c>
      <c r="E24" s="7">
        <v>8</v>
      </c>
      <c r="F24" s="14">
        <f>C24+D24+E24</f>
        <v>47</v>
      </c>
      <c r="G24" s="7">
        <v>34</v>
      </c>
      <c r="H24" s="7">
        <v>19</v>
      </c>
      <c r="I24" s="7">
        <v>15</v>
      </c>
      <c r="J24" s="14">
        <f>G24+H24+I24</f>
        <v>68</v>
      </c>
    </row>
    <row r="25" spans="1:10" ht="13" customHeight="1">
      <c r="A25" s="8" t="s">
        <v>14</v>
      </c>
      <c r="B25" s="13">
        <v>595</v>
      </c>
      <c r="C25" s="7">
        <v>26</v>
      </c>
      <c r="D25" s="7">
        <v>21</v>
      </c>
      <c r="E25" s="7">
        <v>11</v>
      </c>
      <c r="F25" s="14">
        <f>C25+D25+E25</f>
        <v>58</v>
      </c>
      <c r="G25" s="7">
        <v>40</v>
      </c>
      <c r="H25" s="7">
        <v>29</v>
      </c>
      <c r="I25" s="7">
        <v>32</v>
      </c>
      <c r="J25" s="14">
        <f>G25+H25+I25</f>
        <v>101</v>
      </c>
    </row>
    <row r="26" spans="1:10" ht="13" customHeight="1">
      <c r="A26" s="8" t="s">
        <v>3</v>
      </c>
      <c r="B26" s="16">
        <f t="shared" ref="B26:J26" si="3">B24/B25</f>
        <v>0.7579831932773109</v>
      </c>
      <c r="C26" s="4">
        <f t="shared" si="3"/>
        <v>0.80769230769230771</v>
      </c>
      <c r="D26" s="4">
        <f t="shared" si="3"/>
        <v>0.8571428571428571</v>
      </c>
      <c r="E26" s="4">
        <f t="shared" si="3"/>
        <v>0.72727272727272729</v>
      </c>
      <c r="F26" s="15">
        <f t="shared" si="3"/>
        <v>0.81034482758620685</v>
      </c>
      <c r="G26" s="4">
        <f t="shared" si="3"/>
        <v>0.85</v>
      </c>
      <c r="H26" s="4">
        <f t="shared" si="3"/>
        <v>0.65517241379310343</v>
      </c>
      <c r="I26" s="4">
        <f t="shared" si="3"/>
        <v>0.46875</v>
      </c>
      <c r="J26" s="15">
        <f t="shared" si="3"/>
        <v>0.67326732673267331</v>
      </c>
    </row>
    <row r="27" spans="1:10" s="22" customFormat="1" ht="14" customHeight="1">
      <c r="A27" s="11" t="s">
        <v>4</v>
      </c>
      <c r="B27" s="17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6">
        <v>1</v>
      </c>
      <c r="I27" s="25">
        <v>3</v>
      </c>
      <c r="J27" s="26">
        <v>1</v>
      </c>
    </row>
    <row r="28" spans="1:10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 ht="18" customHeight="1">
      <c r="A30" s="78" t="s">
        <v>70</v>
      </c>
    </row>
    <row r="31" spans="1:10" ht="13" customHeight="1">
      <c r="A31" s="3"/>
      <c r="B31" s="3"/>
      <c r="C31" s="77" t="s">
        <v>19</v>
      </c>
      <c r="D31" s="36"/>
      <c r="E31" s="36"/>
      <c r="F31" s="36"/>
      <c r="G31" s="77" t="s">
        <v>23</v>
      </c>
      <c r="H31" s="36"/>
      <c r="I31" s="36"/>
      <c r="J31" s="36"/>
    </row>
    <row r="32" spans="1:10" ht="14" customHeight="1">
      <c r="A32" s="76" t="s">
        <v>0</v>
      </c>
      <c r="B32" s="20" t="s">
        <v>15</v>
      </c>
      <c r="C32" s="20" t="s">
        <v>16</v>
      </c>
      <c r="D32" s="20" t="s">
        <v>17</v>
      </c>
      <c r="E32" s="20" t="s">
        <v>18</v>
      </c>
      <c r="F32" s="19" t="s">
        <v>1</v>
      </c>
      <c r="G32" s="20" t="s">
        <v>20</v>
      </c>
      <c r="H32" s="20" t="s">
        <v>21</v>
      </c>
      <c r="I32" s="20" t="s">
        <v>22</v>
      </c>
      <c r="J32" s="19" t="s">
        <v>1</v>
      </c>
    </row>
    <row r="33" spans="1:10" ht="14" customHeight="1">
      <c r="A33" s="10" t="s">
        <v>2</v>
      </c>
      <c r="B33" s="55">
        <v>1141</v>
      </c>
      <c r="C33" s="9">
        <v>53</v>
      </c>
      <c r="D33" s="9">
        <v>32</v>
      </c>
      <c r="E33" s="9">
        <v>22</v>
      </c>
      <c r="F33" s="19">
        <f>C33+D33+E33</f>
        <v>107</v>
      </c>
      <c r="G33" s="9">
        <v>80</v>
      </c>
      <c r="H33" s="9">
        <v>63</v>
      </c>
      <c r="I33" s="9">
        <v>58</v>
      </c>
      <c r="J33" s="19">
        <f>G33+H33+I33</f>
        <v>201</v>
      </c>
    </row>
    <row r="34" spans="1:10" ht="13" customHeight="1">
      <c r="A34" s="10" t="s">
        <v>11</v>
      </c>
      <c r="B34" s="55">
        <v>1588</v>
      </c>
      <c r="C34" s="9">
        <v>62</v>
      </c>
      <c r="D34" s="9">
        <v>46</v>
      </c>
      <c r="E34" s="9">
        <v>25</v>
      </c>
      <c r="F34" s="19">
        <f>C34+D34+E34</f>
        <v>133</v>
      </c>
      <c r="G34" s="9">
        <v>114</v>
      </c>
      <c r="H34" s="9">
        <v>88</v>
      </c>
      <c r="I34" s="9">
        <v>90</v>
      </c>
      <c r="J34" s="19">
        <f>G34+H34+I34</f>
        <v>292</v>
      </c>
    </row>
    <row r="35" spans="1:10" ht="13" customHeight="1">
      <c r="A35" s="10" t="s">
        <v>3</v>
      </c>
      <c r="B35" s="58">
        <f t="shared" ref="B35:J35" si="4">B33/B34</f>
        <v>0.71851385390428213</v>
      </c>
      <c r="C35" s="4">
        <f t="shared" si="4"/>
        <v>0.85483870967741937</v>
      </c>
      <c r="D35" s="4">
        <f t="shared" si="4"/>
        <v>0.69565217391304346</v>
      </c>
      <c r="E35" s="4">
        <f t="shared" si="4"/>
        <v>0.88</v>
      </c>
      <c r="F35" s="18">
        <f t="shared" si="4"/>
        <v>0.80451127819548873</v>
      </c>
      <c r="G35" s="4">
        <f t="shared" si="4"/>
        <v>0.70175438596491224</v>
      </c>
      <c r="H35" s="4">
        <f t="shared" si="4"/>
        <v>0.71590909090909094</v>
      </c>
      <c r="I35" s="4">
        <f t="shared" si="4"/>
        <v>0.64444444444444449</v>
      </c>
      <c r="J35" s="18">
        <f t="shared" si="4"/>
        <v>0.68835616438356162</v>
      </c>
    </row>
    <row r="36" spans="1:10" s="22" customFormat="1" ht="14" customHeight="1">
      <c r="A36" s="11" t="s">
        <v>4</v>
      </c>
      <c r="B36" s="49">
        <v>0</v>
      </c>
      <c r="C36" s="24">
        <v>0</v>
      </c>
      <c r="D36" s="29">
        <v>1</v>
      </c>
      <c r="E36" s="24">
        <v>0</v>
      </c>
      <c r="F36" s="24">
        <v>0</v>
      </c>
      <c r="G36" s="24">
        <v>0</v>
      </c>
      <c r="H36" s="24">
        <v>0</v>
      </c>
      <c r="I36" s="29">
        <v>1</v>
      </c>
      <c r="J36" s="29">
        <v>1</v>
      </c>
    </row>
    <row r="37" spans="1:10" ht="14" customHeight="1">
      <c r="A37" s="35"/>
      <c r="B37" s="35"/>
      <c r="C37" s="35"/>
      <c r="D37" s="33"/>
      <c r="E37" s="33"/>
      <c r="F37" s="33"/>
      <c r="G37" s="34"/>
      <c r="H37" s="34"/>
      <c r="I37" s="34"/>
      <c r="J37" s="34"/>
    </row>
    <row r="38" spans="1:10" ht="14" customHeight="1">
      <c r="A38" s="76" t="s">
        <v>5</v>
      </c>
      <c r="B38" s="20" t="s">
        <v>15</v>
      </c>
      <c r="C38" s="20" t="s">
        <v>16</v>
      </c>
      <c r="D38" s="20" t="s">
        <v>17</v>
      </c>
      <c r="E38" s="20" t="s">
        <v>18</v>
      </c>
      <c r="F38" s="19" t="s">
        <v>1</v>
      </c>
      <c r="G38" s="20" t="s">
        <v>20</v>
      </c>
      <c r="H38" s="20" t="s">
        <v>21</v>
      </c>
      <c r="I38" s="20" t="s">
        <v>22</v>
      </c>
      <c r="J38" s="19" t="s">
        <v>1</v>
      </c>
    </row>
    <row r="39" spans="1:10" ht="14" customHeight="1">
      <c r="A39" s="10" t="s">
        <v>6</v>
      </c>
      <c r="B39" s="55">
        <v>1115</v>
      </c>
      <c r="C39" s="9">
        <v>54</v>
      </c>
      <c r="D39" s="9">
        <v>35</v>
      </c>
      <c r="E39" s="9">
        <v>14</v>
      </c>
      <c r="F39" s="19">
        <f>C39+D39+E39</f>
        <v>103</v>
      </c>
      <c r="G39" s="9">
        <v>76</v>
      </c>
      <c r="H39" s="9">
        <v>64</v>
      </c>
      <c r="I39" s="9">
        <v>54</v>
      </c>
      <c r="J39" s="19">
        <f>G39+H39+I39</f>
        <v>194</v>
      </c>
    </row>
    <row r="40" spans="1:10" ht="13" customHeight="1">
      <c r="A40" s="10" t="s">
        <v>12</v>
      </c>
      <c r="B40" s="55">
        <v>1588</v>
      </c>
      <c r="C40" s="9">
        <v>62</v>
      </c>
      <c r="D40" s="9">
        <v>46</v>
      </c>
      <c r="E40" s="9">
        <v>25</v>
      </c>
      <c r="F40" s="19">
        <f>C40+D40+E40</f>
        <v>133</v>
      </c>
      <c r="G40" s="9">
        <v>115</v>
      </c>
      <c r="H40" s="9">
        <v>88</v>
      </c>
      <c r="I40" s="9">
        <v>90</v>
      </c>
      <c r="J40" s="19">
        <f>G40+H40+I40</f>
        <v>293</v>
      </c>
    </row>
    <row r="41" spans="1:10" ht="13" customHeight="1">
      <c r="A41" s="10" t="s">
        <v>3</v>
      </c>
      <c r="B41" s="58">
        <f t="shared" ref="B41:J41" si="5">B39/B40</f>
        <v>0.70214105793450876</v>
      </c>
      <c r="C41" s="4">
        <f t="shared" si="5"/>
        <v>0.87096774193548387</v>
      </c>
      <c r="D41" s="4">
        <f t="shared" si="5"/>
        <v>0.76086956521739135</v>
      </c>
      <c r="E41" s="4">
        <f t="shared" si="5"/>
        <v>0.56000000000000005</v>
      </c>
      <c r="F41" s="18">
        <f t="shared" si="5"/>
        <v>0.77443609022556392</v>
      </c>
      <c r="G41" s="4">
        <f t="shared" si="5"/>
        <v>0.66086956521739126</v>
      </c>
      <c r="H41" s="4">
        <f t="shared" si="5"/>
        <v>0.72727272727272729</v>
      </c>
      <c r="I41" s="4">
        <f t="shared" si="5"/>
        <v>0.6</v>
      </c>
      <c r="J41" s="18">
        <f t="shared" si="5"/>
        <v>0.66211604095563137</v>
      </c>
    </row>
    <row r="42" spans="1:10" s="22" customFormat="1" ht="14" customHeight="1">
      <c r="A42" s="11" t="s">
        <v>4</v>
      </c>
      <c r="B42" s="49">
        <v>0</v>
      </c>
      <c r="C42" s="24">
        <v>0</v>
      </c>
      <c r="D42" s="24">
        <v>0</v>
      </c>
      <c r="E42" s="31">
        <v>2</v>
      </c>
      <c r="F42" s="24">
        <v>0</v>
      </c>
      <c r="G42" s="29">
        <v>1</v>
      </c>
      <c r="H42" s="24">
        <v>0</v>
      </c>
      <c r="I42" s="29">
        <v>1</v>
      </c>
      <c r="J42" s="29">
        <v>1</v>
      </c>
    </row>
    <row r="43" spans="1:10" ht="14" customHeight="1">
      <c r="A43" s="35"/>
      <c r="B43" s="35"/>
      <c r="C43" s="35"/>
      <c r="D43" s="33"/>
      <c r="E43" s="33"/>
      <c r="F43" s="33"/>
      <c r="G43" s="34"/>
      <c r="H43" s="34"/>
      <c r="I43" s="34"/>
      <c r="J43" s="34"/>
    </row>
    <row r="44" spans="1:10" s="22" customFormat="1" ht="14" customHeight="1">
      <c r="A44" s="79" t="s">
        <v>7</v>
      </c>
      <c r="B44" s="20" t="s">
        <v>15</v>
      </c>
      <c r="C44" s="20" t="s">
        <v>16</v>
      </c>
      <c r="D44" s="20" t="s">
        <v>17</v>
      </c>
      <c r="E44" s="20" t="s">
        <v>18</v>
      </c>
      <c r="F44" s="19" t="s">
        <v>1</v>
      </c>
      <c r="G44" s="20" t="s">
        <v>20</v>
      </c>
      <c r="H44" s="20" t="s">
        <v>21</v>
      </c>
      <c r="I44" s="20" t="s">
        <v>22</v>
      </c>
      <c r="J44" s="19" t="s">
        <v>1</v>
      </c>
    </row>
    <row r="45" spans="1:10" ht="14" customHeight="1">
      <c r="A45" s="10" t="s">
        <v>8</v>
      </c>
      <c r="B45" s="55">
        <v>245</v>
      </c>
      <c r="C45" s="9">
        <v>9</v>
      </c>
      <c r="D45" s="9">
        <v>3</v>
      </c>
      <c r="E45" s="9">
        <v>5</v>
      </c>
      <c r="F45" s="19">
        <f>C45+D45+E45</f>
        <v>17</v>
      </c>
      <c r="G45" s="9">
        <v>20</v>
      </c>
      <c r="H45" s="9">
        <v>13</v>
      </c>
      <c r="I45" s="9">
        <v>13</v>
      </c>
      <c r="J45" s="19">
        <f>G45+H45+I45</f>
        <v>46</v>
      </c>
    </row>
    <row r="46" spans="1:10" ht="13" customHeight="1">
      <c r="A46" s="10" t="s">
        <v>13</v>
      </c>
      <c r="B46" s="55">
        <v>460</v>
      </c>
      <c r="C46" s="9">
        <v>20</v>
      </c>
      <c r="D46" s="9">
        <v>8</v>
      </c>
      <c r="E46" s="9">
        <v>11</v>
      </c>
      <c r="F46" s="19">
        <f>C46+D46+E46</f>
        <v>39</v>
      </c>
      <c r="G46" s="9">
        <v>36</v>
      </c>
      <c r="H46" s="9">
        <v>20</v>
      </c>
      <c r="I46" s="9">
        <v>26</v>
      </c>
      <c r="J46" s="19">
        <f>G46+H46+I46</f>
        <v>82</v>
      </c>
    </row>
    <row r="47" spans="1:10" ht="13" customHeight="1">
      <c r="A47" s="10" t="s">
        <v>3</v>
      </c>
      <c r="B47" s="58">
        <f t="shared" ref="B47:J47" si="6">B45/B46</f>
        <v>0.53260869565217395</v>
      </c>
      <c r="C47" s="4">
        <f t="shared" si="6"/>
        <v>0.45</v>
      </c>
      <c r="D47" s="4">
        <f t="shared" si="6"/>
        <v>0.375</v>
      </c>
      <c r="E47" s="4">
        <f t="shared" si="6"/>
        <v>0.45454545454545453</v>
      </c>
      <c r="F47" s="18">
        <f t="shared" si="6"/>
        <v>0.4358974358974359</v>
      </c>
      <c r="G47" s="4">
        <f t="shared" si="6"/>
        <v>0.55555555555555558</v>
      </c>
      <c r="H47" s="4">
        <f t="shared" si="6"/>
        <v>0.65</v>
      </c>
      <c r="I47" s="4">
        <f t="shared" si="6"/>
        <v>0.5</v>
      </c>
      <c r="J47" s="18">
        <f t="shared" si="6"/>
        <v>0.56097560975609762</v>
      </c>
    </row>
    <row r="48" spans="1:10" s="22" customFormat="1" ht="14" customHeight="1">
      <c r="A48" s="11" t="s">
        <v>4</v>
      </c>
      <c r="B48" s="50">
        <v>2</v>
      </c>
      <c r="C48" s="31">
        <v>2</v>
      </c>
      <c r="D48" s="30">
        <v>3</v>
      </c>
      <c r="E48" s="31">
        <v>2</v>
      </c>
      <c r="F48" s="30">
        <v>3</v>
      </c>
      <c r="G48" s="29">
        <v>1</v>
      </c>
      <c r="H48" s="24">
        <v>0</v>
      </c>
      <c r="I48" s="31">
        <v>2</v>
      </c>
      <c r="J48" s="29">
        <v>1</v>
      </c>
    </row>
    <row r="49" spans="1:10" ht="14" customHeight="1">
      <c r="A49" s="35"/>
      <c r="B49" s="35"/>
      <c r="C49" s="35"/>
      <c r="D49" s="33"/>
      <c r="E49" s="33"/>
      <c r="F49" s="33"/>
      <c r="G49" s="34"/>
      <c r="H49" s="34"/>
      <c r="I49" s="34"/>
      <c r="J49" s="34"/>
    </row>
    <row r="50" spans="1:10" ht="14" customHeight="1">
      <c r="A50" s="76" t="s">
        <v>9</v>
      </c>
      <c r="B50" s="20" t="s">
        <v>15</v>
      </c>
      <c r="C50" s="20" t="s">
        <v>16</v>
      </c>
      <c r="D50" s="20" t="s">
        <v>17</v>
      </c>
      <c r="E50" s="20" t="s">
        <v>18</v>
      </c>
      <c r="F50" s="19" t="s">
        <v>1</v>
      </c>
      <c r="G50" s="20" t="s">
        <v>20</v>
      </c>
      <c r="H50" s="20" t="s">
        <v>21</v>
      </c>
      <c r="I50" s="20" t="s">
        <v>22</v>
      </c>
      <c r="J50" s="19" t="s">
        <v>1</v>
      </c>
    </row>
    <row r="51" spans="1:10" ht="14" customHeight="1">
      <c r="A51" s="10" t="s">
        <v>10</v>
      </c>
      <c r="B51" s="55">
        <v>451</v>
      </c>
      <c r="C51" s="9">
        <v>21</v>
      </c>
      <c r="D51" s="9">
        <v>18</v>
      </c>
      <c r="E51" s="9">
        <v>8</v>
      </c>
      <c r="F51" s="19">
        <f>C51+D51+E51</f>
        <v>47</v>
      </c>
      <c r="G51" s="9">
        <v>34</v>
      </c>
      <c r="H51" s="9">
        <v>19</v>
      </c>
      <c r="I51" s="9">
        <v>15</v>
      </c>
      <c r="J51" s="19">
        <f>G51+H51+I51</f>
        <v>68</v>
      </c>
    </row>
    <row r="52" spans="1:10" ht="13" customHeight="1">
      <c r="A52" s="10" t="s">
        <v>14</v>
      </c>
      <c r="B52" s="55">
        <v>595</v>
      </c>
      <c r="C52" s="9">
        <v>26</v>
      </c>
      <c r="D52" s="9">
        <v>21</v>
      </c>
      <c r="E52" s="9">
        <v>11</v>
      </c>
      <c r="F52" s="19">
        <f>C52+D52+E52</f>
        <v>58</v>
      </c>
      <c r="G52" s="9">
        <v>40</v>
      </c>
      <c r="H52" s="9">
        <v>29</v>
      </c>
      <c r="I52" s="9">
        <v>32</v>
      </c>
      <c r="J52" s="19">
        <f>G52+H52+I52</f>
        <v>101</v>
      </c>
    </row>
    <row r="53" spans="1:10" ht="13" customHeight="1">
      <c r="A53" s="10" t="s">
        <v>3</v>
      </c>
      <c r="B53" s="58">
        <f t="shared" ref="B53:J53" si="7">B51/B52</f>
        <v>0.7579831932773109</v>
      </c>
      <c r="C53" s="4">
        <f t="shared" si="7"/>
        <v>0.80769230769230771</v>
      </c>
      <c r="D53" s="4">
        <f t="shared" si="7"/>
        <v>0.8571428571428571</v>
      </c>
      <c r="E53" s="4">
        <f t="shared" si="7"/>
        <v>0.72727272727272729</v>
      </c>
      <c r="F53" s="18">
        <f t="shared" si="7"/>
        <v>0.81034482758620685</v>
      </c>
      <c r="G53" s="4">
        <f t="shared" si="7"/>
        <v>0.85</v>
      </c>
      <c r="H53" s="4">
        <f t="shared" si="7"/>
        <v>0.65517241379310343</v>
      </c>
      <c r="I53" s="4">
        <f t="shared" si="7"/>
        <v>0.46875</v>
      </c>
      <c r="J53" s="18">
        <f t="shared" si="7"/>
        <v>0.67326732673267331</v>
      </c>
    </row>
    <row r="54" spans="1:10" s="22" customFormat="1" ht="14" customHeight="1">
      <c r="A54" s="11" t="s">
        <v>4</v>
      </c>
      <c r="B54" s="49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9">
        <v>1</v>
      </c>
      <c r="I54" s="30">
        <v>3</v>
      </c>
      <c r="J54" s="29">
        <v>1</v>
      </c>
    </row>
  </sheetData>
  <mergeCells count="22">
    <mergeCell ref="C31:F31"/>
    <mergeCell ref="G31:J31"/>
    <mergeCell ref="A37:C37"/>
    <mergeCell ref="D37:F37"/>
    <mergeCell ref="G37:J37"/>
    <mergeCell ref="A43:C43"/>
    <mergeCell ref="D43:F43"/>
    <mergeCell ref="G43:J43"/>
    <mergeCell ref="A49:C49"/>
    <mergeCell ref="D49:F49"/>
    <mergeCell ref="G49:J49"/>
    <mergeCell ref="G4:J4"/>
    <mergeCell ref="D10:F10"/>
    <mergeCell ref="D16:F16"/>
    <mergeCell ref="D22:F22"/>
    <mergeCell ref="G10:J10"/>
    <mergeCell ref="G16:J16"/>
    <mergeCell ref="G22:J22"/>
    <mergeCell ref="C4:F4"/>
    <mergeCell ref="A10:C10"/>
    <mergeCell ref="A16:C16"/>
    <mergeCell ref="A22:C2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5" zoomScaleNormal="125" zoomScalePageLayoutView="125" workbookViewId="0">
      <selection activeCell="K8" sqref="K8"/>
    </sheetView>
  </sheetViews>
  <sheetFormatPr baseColWidth="10" defaultColWidth="8.83203125" defaultRowHeight="12" x14ac:dyDescent="0"/>
  <cols>
    <col min="1" max="1" width="45.83203125" customWidth="1"/>
    <col min="2" max="2" width="9.1640625" bestFit="1" customWidth="1"/>
    <col min="3" max="3" width="12.5" customWidth="1"/>
    <col min="4" max="4" width="12" customWidth="1"/>
    <col min="5" max="5" width="11.33203125" bestFit="1" customWidth="1"/>
    <col min="6" max="6" width="12.6640625" customWidth="1"/>
    <col min="7" max="7" width="12" customWidth="1"/>
    <col min="8" max="8" width="10" customWidth="1"/>
    <col min="9" max="9" width="2.5" customWidth="1"/>
  </cols>
  <sheetData>
    <row r="1" spans="1:8" ht="36">
      <c r="A1" s="40" t="s">
        <v>42</v>
      </c>
    </row>
    <row r="2" spans="1:8" ht="17" customHeight="1">
      <c r="A2" s="40"/>
    </row>
    <row r="3" spans="1:8" s="41" customFormat="1" ht="16" customHeight="1">
      <c r="C3" s="42" t="s">
        <v>43</v>
      </c>
      <c r="D3" s="42"/>
      <c r="E3" s="42"/>
      <c r="F3" s="43" t="s">
        <v>44</v>
      </c>
      <c r="G3" s="43"/>
      <c r="H3" s="43"/>
    </row>
    <row r="4" spans="1:8" ht="14" customHeight="1">
      <c r="A4" s="44" t="s">
        <v>26</v>
      </c>
      <c r="B4" s="62" t="s">
        <v>15</v>
      </c>
      <c r="C4" s="20" t="s">
        <v>45</v>
      </c>
      <c r="D4" s="20" t="s">
        <v>46</v>
      </c>
      <c r="E4" s="20" t="s">
        <v>47</v>
      </c>
      <c r="F4" s="38" t="s">
        <v>48</v>
      </c>
      <c r="G4" s="38" t="s">
        <v>49</v>
      </c>
      <c r="H4" s="14" t="s">
        <v>1</v>
      </c>
    </row>
    <row r="5" spans="1:8" ht="14" customHeight="1">
      <c r="A5" s="10" t="s">
        <v>27</v>
      </c>
      <c r="B5" s="45">
        <v>474</v>
      </c>
      <c r="C5" s="9">
        <v>95</v>
      </c>
      <c r="D5" s="9">
        <v>73</v>
      </c>
      <c r="E5" s="19">
        <f>C5+D5</f>
        <v>168</v>
      </c>
      <c r="F5" s="9">
        <v>41</v>
      </c>
      <c r="G5" s="9">
        <v>54</v>
      </c>
      <c r="H5" s="14">
        <f>F5+G5</f>
        <v>95</v>
      </c>
    </row>
    <row r="6" spans="1:8" ht="14" customHeight="1">
      <c r="A6" s="10" t="s">
        <v>28</v>
      </c>
      <c r="B6" s="45">
        <v>896</v>
      </c>
      <c r="C6" s="9">
        <v>222</v>
      </c>
      <c r="D6" s="9">
        <v>100</v>
      </c>
      <c r="E6" s="19">
        <f>C6+D6</f>
        <v>322</v>
      </c>
      <c r="F6" s="9">
        <v>74</v>
      </c>
      <c r="G6" s="9">
        <v>144</v>
      </c>
      <c r="H6" s="14">
        <f>F6+G6</f>
        <v>218</v>
      </c>
    </row>
    <row r="7" spans="1:8" ht="13" customHeight="1">
      <c r="A7" s="10" t="s">
        <v>29</v>
      </c>
      <c r="B7" s="46">
        <f t="shared" ref="B7:H7" si="0">B5/B6</f>
        <v>0.5290178571428571</v>
      </c>
      <c r="C7" s="4">
        <f t="shared" si="0"/>
        <v>0.42792792792792794</v>
      </c>
      <c r="D7" s="4">
        <f t="shared" si="0"/>
        <v>0.73</v>
      </c>
      <c r="E7" s="18">
        <f t="shared" si="0"/>
        <v>0.52173913043478259</v>
      </c>
      <c r="F7" s="4">
        <f t="shared" si="0"/>
        <v>0.55405405405405406</v>
      </c>
      <c r="G7" s="4">
        <f t="shared" si="0"/>
        <v>0.375</v>
      </c>
      <c r="H7" s="15">
        <f t="shared" si="0"/>
        <v>0.43577981651376146</v>
      </c>
    </row>
    <row r="8" spans="1:8" s="53" customFormat="1" ht="14" customHeight="1">
      <c r="A8" s="11" t="s">
        <v>4</v>
      </c>
      <c r="B8" s="47">
        <v>2</v>
      </c>
      <c r="C8" s="48">
        <v>3</v>
      </c>
      <c r="D8" s="49">
        <v>0</v>
      </c>
      <c r="E8" s="50">
        <v>2</v>
      </c>
      <c r="F8" s="51">
        <v>1</v>
      </c>
      <c r="G8" s="52">
        <v>3</v>
      </c>
      <c r="H8" s="52">
        <v>3</v>
      </c>
    </row>
    <row r="9" spans="1:8" ht="16" customHeight="1">
      <c r="A9" s="54"/>
      <c r="B9" s="54"/>
      <c r="C9" s="54"/>
      <c r="D9" s="54"/>
      <c r="E9" s="54"/>
      <c r="F9" s="54"/>
      <c r="G9" s="54"/>
      <c r="H9" s="54"/>
    </row>
    <row r="10" spans="1:8" ht="14" customHeight="1">
      <c r="A10" s="44" t="s">
        <v>30</v>
      </c>
      <c r="B10" s="62" t="s">
        <v>15</v>
      </c>
      <c r="C10" s="20" t="s">
        <v>45</v>
      </c>
      <c r="D10" s="20" t="s">
        <v>46</v>
      </c>
      <c r="E10" s="20" t="s">
        <v>47</v>
      </c>
      <c r="F10" s="38" t="s">
        <v>48</v>
      </c>
      <c r="G10" s="38" t="s">
        <v>49</v>
      </c>
      <c r="H10" s="14" t="s">
        <v>1</v>
      </c>
    </row>
    <row r="11" spans="1:8" ht="14" customHeight="1">
      <c r="A11" s="10" t="s">
        <v>31</v>
      </c>
      <c r="B11" s="45">
        <v>432</v>
      </c>
      <c r="C11" s="56">
        <v>90</v>
      </c>
      <c r="D11" s="56">
        <v>58</v>
      </c>
      <c r="E11" s="55">
        <f>C11+D11</f>
        <v>148</v>
      </c>
      <c r="F11" s="56">
        <v>39</v>
      </c>
      <c r="G11" s="56">
        <v>47</v>
      </c>
      <c r="H11" s="13">
        <f>F11+G11</f>
        <v>86</v>
      </c>
    </row>
    <row r="12" spans="1:8" ht="14" customHeight="1">
      <c r="A12" s="10" t="s">
        <v>32</v>
      </c>
      <c r="B12" s="45">
        <v>895</v>
      </c>
      <c r="C12" s="56">
        <v>219</v>
      </c>
      <c r="D12" s="56">
        <v>102</v>
      </c>
      <c r="E12" s="55">
        <f>C12+D12</f>
        <v>321</v>
      </c>
      <c r="F12" s="56">
        <v>74</v>
      </c>
      <c r="G12" s="56">
        <v>144</v>
      </c>
      <c r="H12" s="13">
        <f>F12+G12</f>
        <v>218</v>
      </c>
    </row>
    <row r="13" spans="1:8" ht="13" customHeight="1">
      <c r="A13" s="10" t="s">
        <v>29</v>
      </c>
      <c r="B13" s="46">
        <f t="shared" ref="B13:H13" si="1">B11/B12</f>
        <v>0.48268156424581005</v>
      </c>
      <c r="C13" s="57">
        <f t="shared" si="1"/>
        <v>0.41095890410958902</v>
      </c>
      <c r="D13" s="57">
        <f t="shared" si="1"/>
        <v>0.56862745098039214</v>
      </c>
      <c r="E13" s="58">
        <f t="shared" si="1"/>
        <v>0.46105919003115264</v>
      </c>
      <c r="F13" s="57">
        <f t="shared" si="1"/>
        <v>0.52702702702702697</v>
      </c>
      <c r="G13" s="57">
        <f t="shared" si="1"/>
        <v>0.3263888888888889</v>
      </c>
      <c r="H13" s="16">
        <f t="shared" si="1"/>
        <v>0.39449541284403672</v>
      </c>
    </row>
    <row r="14" spans="1:8" s="53" customFormat="1" ht="14" customHeight="1">
      <c r="A14" s="11" t="s">
        <v>4</v>
      </c>
      <c r="B14" s="47">
        <v>3</v>
      </c>
      <c r="C14" s="48">
        <v>3</v>
      </c>
      <c r="D14" s="50">
        <v>2</v>
      </c>
      <c r="E14" s="48">
        <v>3</v>
      </c>
      <c r="F14" s="28">
        <v>2</v>
      </c>
      <c r="G14" s="52">
        <v>3</v>
      </c>
      <c r="H14" s="52">
        <v>3</v>
      </c>
    </row>
    <row r="15" spans="1:8" ht="16" customHeight="1">
      <c r="A15" s="54"/>
      <c r="B15" s="54"/>
      <c r="C15" s="54"/>
      <c r="D15" s="54"/>
      <c r="E15" s="54"/>
      <c r="F15" s="54"/>
      <c r="G15" s="54"/>
      <c r="H15" s="54"/>
    </row>
    <row r="16" spans="1:8" ht="14" customHeight="1">
      <c r="A16" s="44" t="s">
        <v>33</v>
      </c>
      <c r="B16" s="62" t="s">
        <v>15</v>
      </c>
      <c r="C16" s="20" t="s">
        <v>45</v>
      </c>
      <c r="D16" s="20" t="s">
        <v>46</v>
      </c>
      <c r="E16" s="20" t="s">
        <v>47</v>
      </c>
      <c r="F16" s="38" t="s">
        <v>48</v>
      </c>
      <c r="G16" s="38" t="s">
        <v>49</v>
      </c>
      <c r="H16" s="14" t="s">
        <v>1</v>
      </c>
    </row>
    <row r="17" spans="1:8" ht="14" customHeight="1">
      <c r="A17" s="10" t="s">
        <v>34</v>
      </c>
      <c r="B17" s="45">
        <v>92</v>
      </c>
      <c r="C17" s="56">
        <v>10</v>
      </c>
      <c r="D17" s="56">
        <v>14</v>
      </c>
      <c r="E17" s="55">
        <f>C17+D17</f>
        <v>24</v>
      </c>
      <c r="F17" s="56">
        <v>10</v>
      </c>
      <c r="G17" s="56">
        <v>14</v>
      </c>
      <c r="H17" s="13">
        <f>F17+G17</f>
        <v>24</v>
      </c>
    </row>
    <row r="18" spans="1:8" ht="14" customHeight="1">
      <c r="A18" s="10" t="s">
        <v>35</v>
      </c>
      <c r="B18" s="45">
        <v>240</v>
      </c>
      <c r="C18" s="56">
        <v>55</v>
      </c>
      <c r="D18" s="56">
        <v>22</v>
      </c>
      <c r="E18" s="55">
        <f>C18+D18</f>
        <v>77</v>
      </c>
      <c r="F18" s="56">
        <v>16</v>
      </c>
      <c r="G18" s="56">
        <v>43</v>
      </c>
      <c r="H18" s="13">
        <f>F18+G18</f>
        <v>59</v>
      </c>
    </row>
    <row r="19" spans="1:8" ht="13" customHeight="1">
      <c r="A19" s="10" t="s">
        <v>29</v>
      </c>
      <c r="B19" s="46">
        <f t="shared" ref="B19:H19" si="2">B17/B18</f>
        <v>0.38333333333333336</v>
      </c>
      <c r="C19" s="57">
        <f t="shared" si="2"/>
        <v>0.18181818181818182</v>
      </c>
      <c r="D19" s="57">
        <f t="shared" si="2"/>
        <v>0.63636363636363635</v>
      </c>
      <c r="E19" s="58">
        <f t="shared" si="2"/>
        <v>0.31168831168831168</v>
      </c>
      <c r="F19" s="57">
        <f t="shared" si="2"/>
        <v>0.625</v>
      </c>
      <c r="G19" s="57">
        <f t="shared" si="2"/>
        <v>0.32558139534883723</v>
      </c>
      <c r="H19" s="16">
        <f t="shared" si="2"/>
        <v>0.40677966101694918</v>
      </c>
    </row>
    <row r="20" spans="1:8" s="53" customFormat="1" ht="14" customHeight="1">
      <c r="A20" s="11" t="s">
        <v>4</v>
      </c>
      <c r="B20" s="47">
        <v>3</v>
      </c>
      <c r="C20" s="48">
        <v>3</v>
      </c>
      <c r="D20" s="59">
        <v>1</v>
      </c>
      <c r="E20" s="48">
        <v>3</v>
      </c>
      <c r="F20" s="51">
        <v>1</v>
      </c>
      <c r="G20" s="52">
        <v>3</v>
      </c>
      <c r="H20" s="52">
        <v>3</v>
      </c>
    </row>
    <row r="21" spans="1:8" ht="16" customHeight="1">
      <c r="A21" s="54"/>
      <c r="B21" s="54"/>
      <c r="C21" s="54"/>
      <c r="D21" s="54"/>
      <c r="E21" s="54"/>
      <c r="F21" s="54"/>
      <c r="G21" s="54"/>
      <c r="H21" s="54"/>
    </row>
    <row r="22" spans="1:8" ht="14" customHeight="1">
      <c r="A22" s="44" t="s">
        <v>36</v>
      </c>
      <c r="B22" s="62" t="s">
        <v>15</v>
      </c>
      <c r="C22" s="20" t="s">
        <v>45</v>
      </c>
      <c r="D22" s="20" t="s">
        <v>46</v>
      </c>
      <c r="E22" s="20" t="s">
        <v>47</v>
      </c>
      <c r="F22" s="38" t="s">
        <v>48</v>
      </c>
      <c r="G22" s="38" t="s">
        <v>49</v>
      </c>
      <c r="H22" s="14" t="s">
        <v>1</v>
      </c>
    </row>
    <row r="23" spans="1:8" ht="14" customHeight="1">
      <c r="A23" s="10" t="s">
        <v>37</v>
      </c>
      <c r="B23" s="45">
        <v>56</v>
      </c>
      <c r="C23" s="56">
        <v>7</v>
      </c>
      <c r="D23" s="56">
        <v>12</v>
      </c>
      <c r="E23" s="55">
        <f>C23+D23</f>
        <v>19</v>
      </c>
      <c r="F23" s="56">
        <v>11</v>
      </c>
      <c r="G23" s="56">
        <v>5</v>
      </c>
      <c r="H23" s="13">
        <f>F23+G23</f>
        <v>16</v>
      </c>
    </row>
    <row r="24" spans="1:8" ht="14" customHeight="1">
      <c r="A24" s="10" t="s">
        <v>38</v>
      </c>
      <c r="B24" s="45">
        <v>205</v>
      </c>
      <c r="C24" s="56">
        <v>55</v>
      </c>
      <c r="D24" s="56">
        <v>22</v>
      </c>
      <c r="E24" s="55">
        <f>C24+D24</f>
        <v>77</v>
      </c>
      <c r="F24" s="56">
        <v>16</v>
      </c>
      <c r="G24" s="56">
        <v>44</v>
      </c>
      <c r="H24" s="13">
        <f>F24+G24</f>
        <v>60</v>
      </c>
    </row>
    <row r="25" spans="1:8" ht="13" customHeight="1">
      <c r="A25" s="10" t="s">
        <v>29</v>
      </c>
      <c r="B25" s="46">
        <f t="shared" ref="B25:H25" si="3">B23/B24</f>
        <v>0.27317073170731709</v>
      </c>
      <c r="C25" s="57">
        <f t="shared" si="3"/>
        <v>0.12727272727272726</v>
      </c>
      <c r="D25" s="57">
        <f t="shared" si="3"/>
        <v>0.54545454545454541</v>
      </c>
      <c r="E25" s="58">
        <f t="shared" si="3"/>
        <v>0.24675324675324675</v>
      </c>
      <c r="F25" s="57">
        <f t="shared" si="3"/>
        <v>0.6875</v>
      </c>
      <c r="G25" s="57">
        <f t="shared" si="3"/>
        <v>0.11363636363636363</v>
      </c>
      <c r="H25" s="16">
        <f t="shared" si="3"/>
        <v>0.26666666666666666</v>
      </c>
    </row>
    <row r="26" spans="1:8" s="53" customFormat="1" ht="14" customHeight="1">
      <c r="A26" s="11" t="s">
        <v>4</v>
      </c>
      <c r="B26" s="47">
        <v>3</v>
      </c>
      <c r="C26" s="48">
        <v>3</v>
      </c>
      <c r="D26" s="50">
        <v>2</v>
      </c>
      <c r="E26" s="48">
        <v>3</v>
      </c>
      <c r="F26" s="17">
        <v>0</v>
      </c>
      <c r="G26" s="52">
        <v>3</v>
      </c>
      <c r="H26" s="52">
        <v>3</v>
      </c>
    </row>
    <row r="27" spans="1:8">
      <c r="A27" s="60"/>
      <c r="B27" s="60"/>
      <c r="C27" s="60"/>
      <c r="D27" s="60"/>
      <c r="E27" s="60"/>
      <c r="F27" s="60"/>
      <c r="G27" s="60"/>
      <c r="H27" s="60"/>
    </row>
    <row r="28" spans="1:8" ht="14" customHeight="1">
      <c r="A28" s="44" t="s">
        <v>39</v>
      </c>
      <c r="B28" s="62" t="s">
        <v>15</v>
      </c>
      <c r="C28" s="20" t="s">
        <v>45</v>
      </c>
      <c r="D28" s="20" t="s">
        <v>46</v>
      </c>
      <c r="E28" s="20" t="s">
        <v>47</v>
      </c>
      <c r="F28" s="38" t="s">
        <v>48</v>
      </c>
      <c r="G28" s="38" t="s">
        <v>49</v>
      </c>
      <c r="H28" s="14" t="s">
        <v>1</v>
      </c>
    </row>
    <row r="29" spans="1:8" ht="14" customHeight="1">
      <c r="A29" s="10" t="s">
        <v>40</v>
      </c>
      <c r="B29" s="45">
        <v>98</v>
      </c>
      <c r="C29" s="56">
        <v>16</v>
      </c>
      <c r="D29" s="56">
        <v>16</v>
      </c>
      <c r="E29" s="55">
        <f>C29+D29</f>
        <v>32</v>
      </c>
      <c r="F29" s="56">
        <v>6</v>
      </c>
      <c r="G29" s="56">
        <v>7</v>
      </c>
      <c r="H29" s="13">
        <f>F29+G29</f>
        <v>13</v>
      </c>
    </row>
    <row r="30" spans="1:8" ht="14" customHeight="1">
      <c r="A30" s="10" t="s">
        <v>41</v>
      </c>
      <c r="B30" s="45">
        <v>283</v>
      </c>
      <c r="C30" s="56">
        <v>56</v>
      </c>
      <c r="D30" s="56">
        <v>32</v>
      </c>
      <c r="E30" s="55">
        <f>C30+D30</f>
        <v>88</v>
      </c>
      <c r="F30" s="56">
        <v>24</v>
      </c>
      <c r="G30" s="56">
        <v>48</v>
      </c>
      <c r="H30" s="13">
        <f>F30+G30</f>
        <v>72</v>
      </c>
    </row>
    <row r="31" spans="1:8" ht="13" customHeight="1">
      <c r="A31" s="10" t="s">
        <v>29</v>
      </c>
      <c r="B31" s="46">
        <f t="shared" ref="B31:H31" si="4">B29/B30</f>
        <v>0.3462897526501767</v>
      </c>
      <c r="C31" s="57">
        <f t="shared" si="4"/>
        <v>0.2857142857142857</v>
      </c>
      <c r="D31" s="57">
        <f t="shared" si="4"/>
        <v>0.5</v>
      </c>
      <c r="E31" s="58">
        <f t="shared" si="4"/>
        <v>0.36363636363636365</v>
      </c>
      <c r="F31" s="57">
        <f t="shared" si="4"/>
        <v>0.25</v>
      </c>
      <c r="G31" s="57">
        <f t="shared" si="4"/>
        <v>0.14583333333333334</v>
      </c>
      <c r="H31" s="16">
        <f t="shared" si="4"/>
        <v>0.18055555555555555</v>
      </c>
    </row>
    <row r="32" spans="1:8" s="53" customFormat="1" ht="14" customHeight="1">
      <c r="A32" s="11" t="s">
        <v>4</v>
      </c>
      <c r="B32" s="47">
        <v>3</v>
      </c>
      <c r="C32" s="48">
        <v>3</v>
      </c>
      <c r="D32" s="50">
        <v>2</v>
      </c>
      <c r="E32" s="48">
        <v>3</v>
      </c>
      <c r="F32" s="52">
        <v>3</v>
      </c>
      <c r="G32" s="52">
        <v>3</v>
      </c>
      <c r="H32" s="52">
        <v>3</v>
      </c>
    </row>
    <row r="34" spans="1:1" ht="14">
      <c r="A34" s="61"/>
    </row>
  </sheetData>
  <mergeCells count="3">
    <mergeCell ref="C3:E3"/>
    <mergeCell ref="F3:H3"/>
    <mergeCell ref="A27:H2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zoomScale="125" zoomScaleNormal="125" zoomScalePageLayoutView="125" workbookViewId="0">
      <selection activeCell="J6" sqref="J6"/>
    </sheetView>
  </sheetViews>
  <sheetFormatPr baseColWidth="10" defaultColWidth="8.83203125" defaultRowHeight="12" x14ac:dyDescent="0"/>
  <cols>
    <col min="1" max="1" width="48.1640625" customWidth="1"/>
    <col min="2" max="3" width="13.5" customWidth="1"/>
    <col min="4" max="4" width="13.33203125" customWidth="1"/>
    <col min="5" max="5" width="12" customWidth="1"/>
    <col min="6" max="6" width="15.5" customWidth="1"/>
    <col min="7" max="7" width="12.1640625" customWidth="1"/>
    <col min="8" max="8" width="2.6640625" customWidth="1"/>
  </cols>
  <sheetData>
    <row r="1" spans="1:77" ht="36">
      <c r="A1" s="40" t="s">
        <v>50</v>
      </c>
    </row>
    <row r="2" spans="1:77" ht="18" customHeight="1">
      <c r="A2" s="63"/>
    </row>
    <row r="3" spans="1:77" ht="14" customHeight="1">
      <c r="A3" s="64" t="s">
        <v>51</v>
      </c>
      <c r="B3" s="75" t="s">
        <v>15</v>
      </c>
      <c r="C3" s="75" t="s">
        <v>65</v>
      </c>
      <c r="D3" s="75" t="s">
        <v>66</v>
      </c>
      <c r="E3" s="75" t="s">
        <v>67</v>
      </c>
      <c r="F3" s="75" t="s">
        <v>68</v>
      </c>
      <c r="G3" s="75" t="s">
        <v>69</v>
      </c>
    </row>
    <row r="4" spans="1:77" ht="14" customHeight="1">
      <c r="A4" s="10" t="s">
        <v>52</v>
      </c>
      <c r="B4" s="65">
        <v>135</v>
      </c>
      <c r="C4" s="9">
        <v>7</v>
      </c>
      <c r="D4" s="9">
        <v>0</v>
      </c>
      <c r="E4" s="9">
        <v>39</v>
      </c>
      <c r="F4" s="9">
        <v>35</v>
      </c>
      <c r="G4" s="9">
        <v>42</v>
      </c>
    </row>
    <row r="5" spans="1:77" ht="14" customHeight="1">
      <c r="A5" s="10" t="s">
        <v>53</v>
      </c>
      <c r="B5" s="65">
        <v>253</v>
      </c>
      <c r="C5" s="9">
        <v>7</v>
      </c>
      <c r="D5" s="9">
        <v>0</v>
      </c>
      <c r="E5" s="9">
        <v>77</v>
      </c>
      <c r="F5" s="9">
        <v>94</v>
      </c>
      <c r="G5" s="9">
        <v>70</v>
      </c>
    </row>
    <row r="6" spans="1:77" ht="13" customHeight="1">
      <c r="A6" s="10" t="s">
        <v>54</v>
      </c>
      <c r="B6" s="66">
        <f t="shared" ref="B6:G6" si="0">B4/B5</f>
        <v>0.53359683794466406</v>
      </c>
      <c r="C6" s="4">
        <f t="shared" si="0"/>
        <v>1</v>
      </c>
      <c r="D6" s="4" t="s">
        <v>55</v>
      </c>
      <c r="E6" s="4">
        <f t="shared" si="0"/>
        <v>0.50649350649350644</v>
      </c>
      <c r="F6" s="4">
        <f t="shared" si="0"/>
        <v>0.37234042553191488</v>
      </c>
      <c r="G6" s="4">
        <f t="shared" si="0"/>
        <v>0.6</v>
      </c>
    </row>
    <row r="7" spans="1:77" s="22" customFormat="1" ht="14">
      <c r="A7" s="67" t="s">
        <v>4</v>
      </c>
      <c r="B7" s="68">
        <v>0</v>
      </c>
      <c r="C7" s="68">
        <v>0</v>
      </c>
      <c r="D7" s="68">
        <v>0</v>
      </c>
      <c r="E7" s="68">
        <v>0</v>
      </c>
      <c r="F7" s="69">
        <v>2</v>
      </c>
      <c r="G7" s="68">
        <v>0</v>
      </c>
    </row>
    <row r="8" spans="1:77" s="71" customFormat="1">
      <c r="A8" s="70"/>
      <c r="B8" s="9"/>
      <c r="C8" s="9"/>
      <c r="D8" s="9"/>
      <c r="E8" s="9"/>
      <c r="F8" s="9"/>
      <c r="G8" s="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</row>
    <row r="9" spans="1:77" s="54" customFormat="1" ht="14" customHeight="1">
      <c r="A9" s="64" t="s">
        <v>56</v>
      </c>
      <c r="B9" s="75" t="s">
        <v>15</v>
      </c>
      <c r="C9" s="75" t="s">
        <v>65</v>
      </c>
      <c r="D9" s="75" t="s">
        <v>66</v>
      </c>
      <c r="E9" s="75" t="s">
        <v>67</v>
      </c>
      <c r="F9" s="75" t="s">
        <v>68</v>
      </c>
      <c r="G9" s="75" t="s">
        <v>69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</row>
    <row r="10" spans="1:77" ht="14" customHeight="1">
      <c r="A10" s="10" t="s">
        <v>57</v>
      </c>
      <c r="B10" s="65">
        <v>208</v>
      </c>
      <c r="C10" s="9">
        <v>7</v>
      </c>
      <c r="D10" s="9">
        <v>0</v>
      </c>
      <c r="E10" s="9">
        <v>38</v>
      </c>
      <c r="F10" s="9">
        <v>55</v>
      </c>
      <c r="G10" s="9">
        <v>45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</row>
    <row r="11" spans="1:77" ht="14" customHeight="1">
      <c r="A11" s="10" t="s">
        <v>58</v>
      </c>
      <c r="B11" s="65">
        <v>640</v>
      </c>
      <c r="C11" s="9">
        <v>10</v>
      </c>
      <c r="D11" s="9">
        <v>1</v>
      </c>
      <c r="E11" s="9">
        <v>154</v>
      </c>
      <c r="F11" s="9">
        <v>190</v>
      </c>
      <c r="G11" s="9">
        <v>146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</row>
    <row r="12" spans="1:77" ht="13" customHeight="1">
      <c r="A12" s="10" t="s">
        <v>54</v>
      </c>
      <c r="B12" s="66">
        <f t="shared" ref="B12:G12" si="1">B10/B11</f>
        <v>0.32500000000000001</v>
      </c>
      <c r="C12" s="4">
        <f t="shared" si="1"/>
        <v>0.7</v>
      </c>
      <c r="D12" s="4">
        <f t="shared" si="1"/>
        <v>0</v>
      </c>
      <c r="E12" s="4">
        <f t="shared" si="1"/>
        <v>0.24675324675324675</v>
      </c>
      <c r="F12" s="4">
        <f t="shared" si="1"/>
        <v>0.28947368421052633</v>
      </c>
      <c r="G12" s="4">
        <f t="shared" si="1"/>
        <v>0.30821917808219179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</row>
    <row r="13" spans="1:77" s="74" customFormat="1" ht="14">
      <c r="A13" s="67" t="s">
        <v>4</v>
      </c>
      <c r="B13" s="68">
        <v>0</v>
      </c>
      <c r="C13" s="68">
        <v>0</v>
      </c>
      <c r="D13" s="72">
        <v>3</v>
      </c>
      <c r="E13" s="73">
        <v>1</v>
      </c>
      <c r="F13" s="68">
        <v>0</v>
      </c>
      <c r="G13" s="68"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7" s="71" customFormat="1">
      <c r="A14" s="70"/>
      <c r="B14" s="9"/>
      <c r="C14" s="9"/>
      <c r="D14" s="9"/>
      <c r="E14" s="9"/>
      <c r="F14" s="9"/>
      <c r="G14" s="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</row>
    <row r="15" spans="1:77" s="54" customFormat="1" ht="14" customHeight="1">
      <c r="A15" s="64" t="s">
        <v>59</v>
      </c>
      <c r="B15" s="75" t="s">
        <v>15</v>
      </c>
      <c r="C15" s="75" t="s">
        <v>65</v>
      </c>
      <c r="D15" s="75" t="s">
        <v>66</v>
      </c>
      <c r="E15" s="75" t="s">
        <v>67</v>
      </c>
      <c r="F15" s="75" t="s">
        <v>68</v>
      </c>
      <c r="G15" s="75" t="s">
        <v>69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</row>
    <row r="16" spans="1:77" ht="14" customHeight="1">
      <c r="A16" s="10" t="s">
        <v>60</v>
      </c>
      <c r="B16" s="65">
        <v>153</v>
      </c>
      <c r="C16" s="9">
        <v>7</v>
      </c>
      <c r="D16" s="9">
        <v>0</v>
      </c>
      <c r="E16" s="9">
        <v>32</v>
      </c>
      <c r="F16" s="9">
        <v>57</v>
      </c>
      <c r="G16" s="9">
        <v>40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</row>
    <row r="17" spans="1:77" ht="14" customHeight="1">
      <c r="A17" s="10" t="s">
        <v>61</v>
      </c>
      <c r="B17" s="65">
        <v>235</v>
      </c>
      <c r="C17" s="9">
        <v>7</v>
      </c>
      <c r="D17" s="9">
        <v>0</v>
      </c>
      <c r="E17" s="9">
        <v>58</v>
      </c>
      <c r="F17" s="9">
        <v>99</v>
      </c>
      <c r="G17" s="9">
        <v>66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7" ht="13" customHeight="1">
      <c r="A18" s="10" t="s">
        <v>54</v>
      </c>
      <c r="B18" s="66">
        <f t="shared" ref="B18:G18" si="2">B16/B17</f>
        <v>0.65106382978723409</v>
      </c>
      <c r="C18" s="4">
        <f t="shared" si="2"/>
        <v>1</v>
      </c>
      <c r="D18" s="4" t="s">
        <v>55</v>
      </c>
      <c r="E18" s="4">
        <f t="shared" si="2"/>
        <v>0.55172413793103448</v>
      </c>
      <c r="F18" s="4">
        <f t="shared" si="2"/>
        <v>0.5757575757575758</v>
      </c>
      <c r="G18" s="4">
        <f t="shared" si="2"/>
        <v>0.60606060606060608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7" s="74" customFormat="1" ht="14">
      <c r="A19" s="67" t="s">
        <v>4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</row>
    <row r="20" spans="1:77" s="71" customFormat="1">
      <c r="A20" s="70"/>
      <c r="B20" s="9"/>
      <c r="C20" s="9"/>
      <c r="D20" s="9"/>
      <c r="E20" s="9"/>
      <c r="F20" s="9"/>
      <c r="G20" s="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</row>
    <row r="21" spans="1:77" s="54" customFormat="1" ht="14" customHeight="1">
      <c r="A21" s="64" t="s">
        <v>62</v>
      </c>
      <c r="B21" s="75" t="s">
        <v>15</v>
      </c>
      <c r="C21" s="75" t="s">
        <v>65</v>
      </c>
      <c r="D21" s="75" t="s">
        <v>66</v>
      </c>
      <c r="E21" s="75" t="s">
        <v>67</v>
      </c>
      <c r="F21" s="75" t="s">
        <v>68</v>
      </c>
      <c r="G21" s="75" t="s">
        <v>69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</row>
    <row r="22" spans="1:77" ht="14" customHeight="1">
      <c r="A22" s="10" t="s">
        <v>63</v>
      </c>
      <c r="B22" s="65">
        <v>88</v>
      </c>
      <c r="C22" s="9">
        <v>3</v>
      </c>
      <c r="D22" s="9">
        <v>3</v>
      </c>
      <c r="E22" s="9">
        <v>22</v>
      </c>
      <c r="F22" s="9">
        <v>37</v>
      </c>
      <c r="G22" s="9">
        <v>37</v>
      </c>
    </row>
    <row r="23" spans="1:77" ht="14" customHeight="1">
      <c r="A23" s="10" t="s">
        <v>64</v>
      </c>
      <c r="B23" s="65">
        <v>116</v>
      </c>
      <c r="C23" s="9">
        <v>3</v>
      </c>
      <c r="D23" s="9">
        <v>4</v>
      </c>
      <c r="E23" s="9">
        <v>31</v>
      </c>
      <c r="F23" s="9">
        <v>58</v>
      </c>
      <c r="G23" s="9">
        <v>45</v>
      </c>
    </row>
    <row r="24" spans="1:77" ht="13" customHeight="1">
      <c r="A24" s="10" t="s">
        <v>54</v>
      </c>
      <c r="B24" s="66">
        <f t="shared" ref="B24:G24" si="3">B22/B23</f>
        <v>0.75862068965517238</v>
      </c>
      <c r="C24" s="4">
        <f t="shared" si="3"/>
        <v>1</v>
      </c>
      <c r="D24" s="4">
        <f t="shared" si="3"/>
        <v>0.75</v>
      </c>
      <c r="E24" s="4">
        <f t="shared" si="3"/>
        <v>0.70967741935483875</v>
      </c>
      <c r="F24" s="4">
        <f t="shared" si="3"/>
        <v>0.63793103448275867</v>
      </c>
      <c r="G24" s="4">
        <f t="shared" si="3"/>
        <v>0.82222222222222219</v>
      </c>
    </row>
    <row r="25" spans="1:77" s="74" customFormat="1" ht="14">
      <c r="A25" s="67" t="s">
        <v>4</v>
      </c>
      <c r="B25" s="68">
        <v>0</v>
      </c>
      <c r="C25" s="68">
        <v>0</v>
      </c>
      <c r="D25" s="68">
        <v>0</v>
      </c>
      <c r="E25" s="73">
        <v>1</v>
      </c>
      <c r="F25" s="73">
        <v>1</v>
      </c>
      <c r="G25" s="68">
        <v>0</v>
      </c>
    </row>
    <row r="26" spans="1:77" ht="31" customHeight="1">
      <c r="A26" s="2"/>
      <c r="B26" s="10"/>
      <c r="C26" s="10"/>
      <c r="D26" s="10"/>
      <c r="E26" s="10"/>
      <c r="F26" s="10"/>
      <c r="G26" s="1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INDICATOR 1</vt:lpstr>
      <vt:lpstr>INDICATOR 2</vt:lpstr>
      <vt:lpstr>INDICATOR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 Chapa</cp:lastModifiedBy>
  <dcterms:created xsi:type="dcterms:W3CDTF">2014-11-18T08:19:05Z</dcterms:created>
  <dcterms:modified xsi:type="dcterms:W3CDTF">2016-11-17T05:11:30Z</dcterms:modified>
</cp:coreProperties>
</file>